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G:\Oma Drive\Varsinhyvä\HANKKEET 2023-2027\_Lomakkeet ja ohjeet\Hankehakijan ohjeet\"/>
    </mc:Choice>
  </mc:AlternateContent>
  <xr:revisionPtr revIDLastSave="0" documentId="8_{65F13538-EFB6-4A99-9B20-5C1F14615A86}" xr6:coauthVersionLast="47" xr6:coauthVersionMax="47" xr10:uidLastSave="{00000000-0000-0000-0000-000000000000}"/>
  <bookViews>
    <workbookView xWindow="-110" yWindow="-110" windowWidth="19420" windowHeight="10300" xr2:uid="{16AAA246-9FF3-4FAF-895B-512800556C6B}"/>
  </bookViews>
  <sheets>
    <sheet name="Taul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3" i="1" l="1"/>
  <c r="F6" i="1"/>
  <c r="F9" i="1" s="1"/>
  <c r="B6" i="1"/>
  <c r="B7" i="1" s="1"/>
  <c r="F7" i="1" l="1"/>
  <c r="B8" i="1"/>
  <c r="B9" i="1" s="1"/>
  <c r="F10" i="1"/>
</calcChain>
</file>

<file path=xl/sharedStrings.xml><?xml version="1.0" encoding="utf-8"?>
<sst xmlns="http://schemas.openxmlformats.org/spreadsheetml/2006/main" count="33" uniqueCount="23">
  <si>
    <t>Laskuri flat rate -kustannusmallien vertailuun (taulukkoon syötetty kaksi esimerkkihanketta)</t>
  </si>
  <si>
    <t>Flat rate 40 % -kustannusmalli</t>
  </si>
  <si>
    <t>Flat rate 19 % -kustannusmalli</t>
  </si>
  <si>
    <t>Hakija täyttää vain siniset kentät (vaihda omat luvut siniseen kenttään)</t>
  </si>
  <si>
    <t>Hakija täyttää vain siniset kentät (vaihda omat luvut sinisiin kenttiin)</t>
  </si>
  <si>
    <t>Kulut</t>
  </si>
  <si>
    <t>Euroa</t>
  </si>
  <si>
    <t>Selitteet:</t>
  </si>
  <si>
    <t>Henkilöstökulut</t>
  </si>
  <si>
    <r>
      <rPr>
        <b/>
        <sz val="11"/>
        <color rgb="FF000000"/>
        <rFont val="Calibri"/>
        <family val="2"/>
      </rPr>
      <t>Henkilöstökulut</t>
    </r>
    <r>
      <rPr>
        <sz val="11"/>
        <color rgb="FF000000"/>
        <rFont val="Calibri"/>
        <family val="2"/>
      </rPr>
      <t xml:space="preserve"> = </t>
    </r>
    <r>
      <rPr>
        <b/>
        <sz val="11"/>
        <color rgb="FF000000"/>
        <rFont val="Calibri"/>
        <family val="2"/>
      </rPr>
      <t>työssäoloajan palkka ilman sivukuluja</t>
    </r>
    <r>
      <rPr>
        <sz val="11"/>
        <color rgb="FF000000"/>
        <rFont val="Calibri"/>
        <family val="2"/>
      </rPr>
      <t>​. Henkilöstökuluissa pitää todentaaa kustannusten kohtuullisuus. Tarkastele henkilöstökulujen kohtuullisuutta suhteutettuna hankesuunnitelman tavoitteisiin, toimenpiteisiin ja tuloksiin. Yksilöi esimerkiksi työpaketeittain toimenpiteiden toteuttamiseen tarvittava henkilöresurssi.</t>
    </r>
  </si>
  <si>
    <t>Henkilöstökulujen laskennalliset kulut (39 %)</t>
  </si>
  <si>
    <r>
      <rPr>
        <b/>
        <sz val="11"/>
        <color rgb="FF000000"/>
        <rFont val="Calibri"/>
        <family val="2"/>
      </rPr>
      <t>Henkilöstökulujen laskennalliset kulut (39 %)</t>
    </r>
    <r>
      <rPr>
        <sz val="11"/>
        <color rgb="FF000000"/>
        <rFont val="Calibri"/>
        <family val="2"/>
      </rPr>
      <t xml:space="preserve"> = sivukulut, loma-ajan palkka ja lomaraha​</t>
    </r>
  </si>
  <si>
    <t>Henkilöstökulut yhteensä</t>
  </si>
  <si>
    <t>Flat rate (40 %)</t>
  </si>
  <si>
    <t>Ostopalvelut</t>
  </si>
  <si>
    <r>
      <rPr>
        <b/>
        <sz val="11"/>
        <color theme="1"/>
        <rFont val="Calibri"/>
        <family val="2"/>
        <scheme val="minor"/>
      </rPr>
      <t>Ostopalveluista</t>
    </r>
    <r>
      <rPr>
        <sz val="11"/>
        <color theme="1"/>
        <rFont val="Calibri"/>
        <family val="2"/>
        <scheme val="minor"/>
      </rPr>
      <t xml:space="preserve"> tarvitaan yksityiskohtaisempi kuluerittelyarvio sekä kustannusten kohtuullisuuden arviointi hakuvaiheessa. Yli 3000 euron hankinnoista tulee pyytää vähintään 3 tarjousta ja alle 3000 euron hankinnoissa voidaan kustannusten kohtuullisuutta arvioida esimerkiksi netissä olevien hintatietojen avulla.</t>
    </r>
  </si>
  <si>
    <t>Yhteensä</t>
  </si>
  <si>
    <t>Flat rate (19 %)</t>
  </si>
  <si>
    <r>
      <rPr>
        <b/>
        <sz val="11"/>
        <color rgb="FF000000"/>
        <rFont val="Calibri"/>
        <family val="2"/>
      </rPr>
      <t>Flat rate (välilliset kustannukset)</t>
    </r>
    <r>
      <rPr>
        <sz val="11"/>
        <color rgb="FF000000"/>
        <rFont val="Calibri"/>
        <family val="2"/>
      </rPr>
      <t xml:space="preserve"> = hankehenkilöstön matkakustannukset, toimitilakustannukset, kone- ja laitekulut, ohjelmistokulut, ​toimistokulut, koulutuskulut, hankkeen tarjoilukustannukset, työterveyskulut, vastuuvakuutukset.</t>
    </r>
  </si>
  <si>
    <t>Muut kulut</t>
  </si>
  <si>
    <r>
      <rPr>
        <b/>
        <sz val="11"/>
        <color rgb="FF000000"/>
        <rFont val="Calibri"/>
        <family val="2"/>
      </rPr>
      <t>Muut välittömät kulut</t>
    </r>
    <r>
      <rPr>
        <sz val="11"/>
        <color rgb="FF000000"/>
        <rFont val="Calibri"/>
        <family val="2"/>
      </rPr>
      <t xml:space="preserve"> = Hankeen sisällölliseen toteuttamiseen tarvittavat materiaalit, tarvikkeet ja pienhankinnat sekä mahdolliset muut kustannukset, jotka eivät kuulu välillisin kustannuksiin. Muista kuluista tarvitaan yksityiskohtaisempi kuluerittelyarvio sekä kustannusten kohtuullisuuden arviointi hakuvaiheessa. Yli 3000 euron hankinnoista tulee pyytää vähintään 3 tarjousta ja alle 3000 euron hankinnoissa voidaan kustannusten kohtuullisuutta arvioida esimerkiksi netissä olevien hintatietojen avulla.</t>
    </r>
  </si>
  <si>
    <r>
      <rPr>
        <b/>
        <sz val="11"/>
        <color rgb="FF000000"/>
        <rFont val="Calibri"/>
        <family val="2"/>
      </rPr>
      <t>Flat rate (välilliset kustannukset)</t>
    </r>
    <r>
      <rPr>
        <sz val="11"/>
        <color rgb="FF000000"/>
        <rFont val="Calibri"/>
        <family val="2"/>
      </rPr>
      <t xml:space="preserve"> = </t>
    </r>
    <r>
      <rPr>
        <b/>
        <sz val="11"/>
        <color rgb="FF000000"/>
        <rFont val="Calibri"/>
        <family val="2"/>
      </rPr>
      <t>ostopalvelut</t>
    </r>
    <r>
      <rPr>
        <sz val="11"/>
        <color rgb="FF000000"/>
        <rFont val="Calibri"/>
        <family val="2"/>
      </rPr>
      <t>, vastikkeeton työ, hankehenkilöstön matkakustannukset, toimitilakustannukset, kone- ja laitekulut, ohjelmistokulut, ​toimistokulut, koulutuskulut, hankkeen tarjoilukustannukset, työterveyskulut, vastuuvakuutukset.</t>
    </r>
  </si>
  <si>
    <t>Vastikkeeton työ</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</si>
</sst>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0" x14ac:knownFonts="1">
    <font>
      <sz val="11"/>
      <color theme="1"/>
      <name val="Calibri"/>
      <family val="2"/>
      <scheme val="minor"/>
    </font>
    <font>
      <b/>
      <sz val="11"/>
      <color theme="1"/>
      <name val="Calibri"/>
      <family val="2"/>
      <scheme val="minor"/>
    </font>
    <font>
      <sz val="11"/>
      <color theme="1"/>
      <name val="Calibri"/>
      <family val="2"/>
      <scheme val="minor"/>
    </font>
    <font>
      <sz val="11"/>
      <color rgb="FF000000"/>
      <name val="Calibri"/>
      <family val="2"/>
    </font>
    <font>
      <sz val="11"/>
      <color theme="1"/>
      <name val="Calibri"/>
      <family val="2"/>
    </font>
    <font>
      <b/>
      <sz val="11"/>
      <color rgb="FF000000"/>
      <name val="Calibri"/>
      <family val="2"/>
    </font>
    <font>
      <sz val="11"/>
      <name val="Calibri"/>
      <family val="2"/>
      <scheme val="minor"/>
    </font>
    <font>
      <b/>
      <sz val="11"/>
      <name val="Calibri"/>
      <family val="2"/>
      <scheme val="minor"/>
    </font>
    <font>
      <b/>
      <sz val="12"/>
      <color theme="1"/>
      <name val="Calibri"/>
      <family val="2"/>
      <scheme val="minor"/>
    </font>
    <font>
      <sz val="14"/>
      <color theme="1"/>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2" fillId="0" borderId="0" applyFont="0" applyFill="0" applyBorder="0" applyAlignment="0" applyProtection="0"/>
  </cellStyleXfs>
  <cellXfs count="23">
    <xf numFmtId="0" fontId="0" fillId="0" borderId="0" xfId="0"/>
    <xf numFmtId="164" fontId="6" fillId="0" borderId="1" xfId="1" applyNumberFormat="1" applyFont="1" applyBorder="1" applyAlignment="1">
      <alignment wrapText="1"/>
    </xf>
    <xf numFmtId="164" fontId="7" fillId="0" borderId="1" xfId="1" applyNumberFormat="1" applyFont="1" applyBorder="1" applyAlignment="1">
      <alignment wrapText="1"/>
    </xf>
    <xf numFmtId="0" fontId="0" fillId="0" borderId="0" xfId="0" applyAlignment="1">
      <alignment wrapText="1"/>
    </xf>
    <xf numFmtId="0" fontId="0" fillId="2" borderId="0" xfId="0" applyFill="1" applyAlignment="1">
      <alignment wrapText="1"/>
    </xf>
    <xf numFmtId="0" fontId="1" fillId="0" borderId="0" xfId="0" applyFont="1" applyAlignment="1">
      <alignment wrapText="1"/>
    </xf>
    <xf numFmtId="0" fontId="4" fillId="0" borderId="0" xfId="0" applyFont="1" applyAlignment="1">
      <alignment wrapText="1"/>
    </xf>
    <xf numFmtId="164" fontId="6" fillId="2" borderId="1" xfId="1" applyNumberFormat="1" applyFont="1" applyFill="1" applyBorder="1" applyAlignment="1">
      <alignment wrapText="1"/>
    </xf>
    <xf numFmtId="164" fontId="6" fillId="0" borderId="0" xfId="1" applyNumberFormat="1" applyFont="1" applyFill="1" applyBorder="1" applyAlignment="1">
      <alignment wrapText="1"/>
    </xf>
    <xf numFmtId="164" fontId="7" fillId="0" borderId="0" xfId="1" applyNumberFormat="1" applyFont="1" applyFill="1" applyBorder="1" applyAlignment="1">
      <alignment wrapText="1"/>
    </xf>
    <xf numFmtId="164" fontId="6" fillId="0" borderId="1" xfId="0" applyNumberFormat="1" applyFont="1" applyBorder="1" applyAlignment="1">
      <alignment wrapText="1"/>
    </xf>
    <xf numFmtId="164" fontId="7" fillId="0" borderId="0" xfId="1" applyNumberFormat="1" applyFont="1" applyBorder="1" applyAlignment="1">
      <alignment wrapText="1"/>
    </xf>
    <xf numFmtId="0" fontId="6" fillId="0" borderId="0" xfId="0" applyFont="1" applyAlignment="1">
      <alignment wrapText="1"/>
    </xf>
    <xf numFmtId="164" fontId="6" fillId="0" borderId="0" xfId="1" applyNumberFormat="1" applyFont="1" applyAlignment="1">
      <alignment wrapText="1"/>
    </xf>
    <xf numFmtId="164" fontId="6" fillId="0" borderId="0" xfId="1" applyNumberFormat="1" applyFont="1" applyFill="1" applyAlignment="1">
      <alignment wrapText="1"/>
    </xf>
    <xf numFmtId="0" fontId="8" fillId="0" borderId="0" xfId="0" applyFont="1" applyAlignment="1">
      <alignment wrapText="1"/>
    </xf>
    <xf numFmtId="0" fontId="0" fillId="0" borderId="1" xfId="0" applyBorder="1" applyAlignment="1">
      <alignment wrapText="1"/>
    </xf>
    <xf numFmtId="0" fontId="1" fillId="0" borderId="1" xfId="0" applyFont="1" applyBorder="1" applyAlignment="1">
      <alignment wrapText="1"/>
    </xf>
    <xf numFmtId="49" fontId="0" fillId="0" borderId="0" xfId="1" applyNumberFormat="1" applyFont="1" applyAlignment="1">
      <alignment horizontal="left" wrapText="1"/>
    </xf>
    <xf numFmtId="49" fontId="0" fillId="3" borderId="0" xfId="1" applyNumberFormat="1" applyFont="1" applyFill="1" applyAlignment="1">
      <alignment horizontal="left" wrapText="1"/>
    </xf>
    <xf numFmtId="0" fontId="3" fillId="3" borderId="1" xfId="0" applyFont="1" applyFill="1" applyBorder="1" applyAlignment="1">
      <alignment horizontal="left" vertical="center" wrapText="1"/>
    </xf>
    <xf numFmtId="0" fontId="3" fillId="0" borderId="1" xfId="0" applyFont="1" applyBorder="1" applyAlignment="1">
      <alignment horizontal="left" vertical="center" wrapText="1"/>
    </xf>
    <xf numFmtId="0" fontId="9" fillId="0" borderId="0" xfId="0" applyFont="1" applyAlignment="1">
      <alignment wrapText="1"/>
    </xf>
  </cellXfs>
  <cellStyles count="2">
    <cellStyle name="Normaali" xfId="0" builtinId="0"/>
    <cellStyle name="Pilkku"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0B29B-BF2C-4FB7-8894-2FBFBEA27AF3}">
  <dimension ref="A1:O18"/>
  <sheetViews>
    <sheetView tabSelected="1" zoomScale="90" zoomScaleNormal="90" workbookViewId="0">
      <selection activeCell="E11" sqref="E11"/>
    </sheetView>
  </sheetViews>
  <sheetFormatPr defaultColWidth="8.90625" defaultRowHeight="14.5" x14ac:dyDescent="0.35"/>
  <cols>
    <col min="1" max="1" width="33.6328125" style="3" customWidth="1"/>
    <col min="2" max="2" width="10.36328125" style="3" bestFit="1" customWidth="1"/>
    <col min="3" max="3" width="52.36328125" style="3" customWidth="1"/>
    <col min="4" max="4" width="10.36328125" style="3" customWidth="1"/>
    <col min="5" max="5" width="32.36328125" style="3" customWidth="1"/>
    <col min="6" max="6" width="10.36328125" style="3" bestFit="1" customWidth="1"/>
    <col min="7" max="7" width="58.54296875" style="3" customWidth="1"/>
    <col min="8" max="16384" width="8.90625" style="3"/>
  </cols>
  <sheetData>
    <row r="1" spans="1:15" ht="29" customHeight="1" x14ac:dyDescent="0.45">
      <c r="A1" s="22" t="s">
        <v>0</v>
      </c>
      <c r="B1" s="22"/>
      <c r="C1" s="22"/>
      <c r="D1" s="22"/>
      <c r="E1" s="22"/>
      <c r="F1" s="22"/>
      <c r="G1" s="22"/>
    </row>
    <row r="2" spans="1:15" ht="15.5" x14ac:dyDescent="0.35">
      <c r="A2" s="15" t="s">
        <v>1</v>
      </c>
      <c r="E2" s="15" t="s">
        <v>2</v>
      </c>
    </row>
    <row r="3" spans="1:15" ht="29" x14ac:dyDescent="0.35">
      <c r="A3" s="5"/>
      <c r="C3" s="4" t="s">
        <v>3</v>
      </c>
      <c r="E3" s="5"/>
      <c r="G3" s="4" t="s">
        <v>4</v>
      </c>
    </row>
    <row r="4" spans="1:15" x14ac:dyDescent="0.35">
      <c r="A4" s="17" t="s">
        <v>5</v>
      </c>
      <c r="B4" s="17" t="s">
        <v>6</v>
      </c>
      <c r="C4" s="17" t="s">
        <v>7</v>
      </c>
      <c r="D4" s="8"/>
      <c r="E4" s="17" t="s">
        <v>5</v>
      </c>
      <c r="F4" s="17" t="s">
        <v>6</v>
      </c>
      <c r="G4" s="5" t="s">
        <v>7</v>
      </c>
    </row>
    <row r="5" spans="1:15" ht="92.4" customHeight="1" x14ac:dyDescent="0.35">
      <c r="A5" s="1" t="s">
        <v>8</v>
      </c>
      <c r="B5" s="7">
        <v>10000</v>
      </c>
      <c r="C5" s="20" t="s">
        <v>9</v>
      </c>
      <c r="D5" s="18"/>
      <c r="E5" s="1" t="s">
        <v>8</v>
      </c>
      <c r="F5" s="7">
        <v>10000</v>
      </c>
      <c r="G5" s="20" t="s">
        <v>9</v>
      </c>
    </row>
    <row r="6" spans="1:15" ht="29" x14ac:dyDescent="0.35">
      <c r="A6" s="1" t="s">
        <v>10</v>
      </c>
      <c r="B6" s="1">
        <f>+B5*0.39</f>
        <v>3900</v>
      </c>
      <c r="C6" s="21" t="s">
        <v>11</v>
      </c>
      <c r="D6" s="9"/>
      <c r="E6" s="1" t="s">
        <v>10</v>
      </c>
      <c r="F6" s="1">
        <f>+F5*0.39</f>
        <v>3900</v>
      </c>
      <c r="G6" s="21" t="s">
        <v>11</v>
      </c>
    </row>
    <row r="7" spans="1:15" x14ac:dyDescent="0.35">
      <c r="A7" s="2" t="s">
        <v>12</v>
      </c>
      <c r="B7" s="2">
        <f>+B5+B6</f>
        <v>13900</v>
      </c>
      <c r="C7" s="16"/>
      <c r="D7" s="8"/>
      <c r="E7" s="2" t="s">
        <v>12</v>
      </c>
      <c r="F7" s="10">
        <f>SUM(F5:F6)</f>
        <v>13900</v>
      </c>
      <c r="G7" s="16"/>
    </row>
    <row r="8" spans="1:15" ht="74" customHeight="1" x14ac:dyDescent="0.35">
      <c r="A8" s="1" t="s">
        <v>13</v>
      </c>
      <c r="B8" s="1">
        <f>+B7*0.4</f>
        <v>5560</v>
      </c>
      <c r="C8" s="21" t="s">
        <v>21</v>
      </c>
      <c r="D8" s="9"/>
      <c r="E8" s="1" t="s">
        <v>14</v>
      </c>
      <c r="F8" s="7">
        <v>2000</v>
      </c>
      <c r="G8" s="16" t="s">
        <v>15</v>
      </c>
    </row>
    <row r="9" spans="1:15" x14ac:dyDescent="0.35">
      <c r="A9" s="2" t="s">
        <v>16</v>
      </c>
      <c r="B9" s="2">
        <f>+B7+B8</f>
        <v>19460</v>
      </c>
      <c r="C9" s="2"/>
      <c r="D9" s="9"/>
      <c r="E9" s="2" t="s">
        <v>16</v>
      </c>
      <c r="F9" s="2">
        <f>+F5+F6+F8</f>
        <v>15900</v>
      </c>
      <c r="G9" s="16"/>
    </row>
    <row r="10" spans="1:15" ht="58" x14ac:dyDescent="0.35">
      <c r="A10" s="11"/>
      <c r="B10" s="11"/>
      <c r="C10" s="19"/>
      <c r="D10" s="14"/>
      <c r="E10" s="1" t="s">
        <v>17</v>
      </c>
      <c r="F10" s="1">
        <f>+F9*0.19</f>
        <v>3021</v>
      </c>
      <c r="G10" s="21" t="s">
        <v>18</v>
      </c>
    </row>
    <row r="11" spans="1:15" ht="140.4" customHeight="1" x14ac:dyDescent="0.35">
      <c r="B11" s="13"/>
      <c r="D11" s="12"/>
      <c r="E11" s="1" t="s">
        <v>19</v>
      </c>
      <c r="F11" s="7">
        <v>2000</v>
      </c>
      <c r="G11" s="21" t="s">
        <v>20</v>
      </c>
    </row>
    <row r="12" spans="1:15" ht="21" customHeight="1" x14ac:dyDescent="0.35">
      <c r="B12" s="13"/>
      <c r="D12" s="12"/>
      <c r="E12" s="1" t="s">
        <v>22</v>
      </c>
      <c r="F12" s="7">
        <v>1000</v>
      </c>
      <c r="G12" s="21"/>
    </row>
    <row r="13" spans="1:15" x14ac:dyDescent="0.35">
      <c r="B13" s="12"/>
      <c r="E13" s="2" t="s">
        <v>16</v>
      </c>
      <c r="F13" s="2">
        <f>+F9+F10+F11+F12</f>
        <v>21921</v>
      </c>
      <c r="G13" s="17"/>
    </row>
    <row r="14" spans="1:15" x14ac:dyDescent="0.35">
      <c r="D14" s="6"/>
      <c r="F14" s="6"/>
      <c r="G14" s="19"/>
      <c r="H14" s="6"/>
      <c r="I14" s="6"/>
      <c r="J14" s="6"/>
      <c r="K14" s="6"/>
      <c r="L14" s="6"/>
      <c r="M14" s="6"/>
      <c r="N14" s="6"/>
      <c r="O14" s="6"/>
    </row>
    <row r="15" spans="1:15" ht="127.25" customHeight="1" x14ac:dyDescent="0.35"/>
    <row r="17" spans="2:15" x14ac:dyDescent="0.35">
      <c r="B17" s="6"/>
      <c r="C17" s="6"/>
      <c r="D17" s="6"/>
      <c r="F17" s="6"/>
      <c r="G17" s="6"/>
      <c r="H17" s="6"/>
      <c r="I17" s="6"/>
      <c r="J17" s="6"/>
      <c r="K17" s="6"/>
      <c r="L17" s="6"/>
      <c r="M17" s="6"/>
      <c r="N17" s="6"/>
      <c r="O17" s="6"/>
    </row>
    <row r="18" spans="2:15" x14ac:dyDescent="0.35">
      <c r="B18" s="6"/>
      <c r="C18" s="6"/>
      <c r="D18" s="6"/>
      <c r="E18" s="6"/>
      <c r="F18" s="6"/>
      <c r="G18" s="6"/>
      <c r="H18" s="6"/>
      <c r="I18" s="6"/>
      <c r="J18" s="6"/>
      <c r="K18" s="6"/>
      <c r="L18" s="6"/>
      <c r="M18" s="6"/>
      <c r="N18" s="6"/>
      <c r="O18" s="6"/>
    </row>
  </sheetData>
  <mergeCells count="1">
    <mergeCell ref="A1:G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A147CA48B062AF4AA92DE9D8650A50EE" ma:contentTypeVersion="5" ma:contentTypeDescription="Luo uusi asiakirja." ma:contentTypeScope="" ma:versionID="eb7870c5f628c85c8ec3921c3b98b85f">
  <xsd:schema xmlns:xsd="http://www.w3.org/2001/XMLSchema" xmlns:xs="http://www.w3.org/2001/XMLSchema" xmlns:p="http://schemas.microsoft.com/office/2006/metadata/properties" xmlns:ns2="f98bf82b-78f9-4ac1-a3f8-fcaaefd3e2c4" targetNamespace="http://schemas.microsoft.com/office/2006/metadata/properties" ma:root="true" ma:fieldsID="24e65d972be04d7b9a6adb7912b2864f" ns2:_="">
    <xsd:import namespace="f98bf82b-78f9-4ac1-a3f8-fcaaefd3e2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8bf82b-78f9-4ac1-a3f8-fcaaefd3e2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63C5B39-CCA9-4D52-BEE2-1377BAC044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8bf82b-78f9-4ac1-a3f8-fcaaefd3e2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720E725-8730-406C-BC2B-9F5DC02EA854}">
  <ds:schemaRefs>
    <ds:schemaRef ds:uri="http://schemas.microsoft.com/sharepoint/v3/contenttype/forms"/>
  </ds:schemaRefs>
</ds:datastoreItem>
</file>

<file path=customXml/itemProps3.xml><?xml version="1.0" encoding="utf-8"?>
<ds:datastoreItem xmlns:ds="http://schemas.openxmlformats.org/officeDocument/2006/customXml" ds:itemID="{AC8D35EA-699A-4000-A1DD-6463254733E5}">
  <ds:schemaRefs>
    <ds:schemaRef ds:uri="http://purl.org/dc/terms/"/>
    <ds:schemaRef ds:uri="http://purl.org/dc/elements/1.1/"/>
    <ds:schemaRef ds:uri="http://schemas.microsoft.com/office/2006/metadata/properties"/>
    <ds:schemaRef ds:uri="http://purl.org/dc/dcmitype/"/>
    <ds:schemaRef ds:uri="http://schemas.microsoft.com/office/2006/documentManagement/types"/>
    <ds:schemaRef ds:uri="http://www.w3.org/XML/1998/namespace"/>
    <ds:schemaRef ds:uri="http://schemas.openxmlformats.org/package/2006/metadata/core-properties"/>
    <ds:schemaRef ds:uri="http://schemas.microsoft.com/office/infopath/2007/PartnerControls"/>
    <ds:schemaRef ds:uri="f98bf82b-78f9-4ac1-a3f8-fcaaefd3e2c4"/>
  </ds:schemaRefs>
</ds:datastoreItem>
</file>

<file path=docMetadata/LabelInfo.xml><?xml version="1.0" encoding="utf-8"?>
<clbl:labelList xmlns:clbl="http://schemas.microsoft.com/office/2020/mipLabelMetadata">
  <clbl:label id="{d95951a6-dfd3-4a74-9abb-f2b2cb89d671}" enabled="0" method="" siteId="{d95951a6-dfd3-4a74-9abb-f2b2cb89d671}"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Taul1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Esimerkki flat rate -kustannusmalleista</dc:title>
  <dc:subject/>
  <dc:creator>Mattila Johanna (ELY)</dc:creator>
  <cp:keywords/>
  <dc:description/>
  <cp:lastModifiedBy>Eeva Mettala-Willberg</cp:lastModifiedBy>
  <cp:revision/>
  <dcterms:created xsi:type="dcterms:W3CDTF">2023-05-30T11:07:53Z</dcterms:created>
  <dcterms:modified xsi:type="dcterms:W3CDTF">2023-11-10T07:56:07Z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0x010100A147CA48B062AF4AA92DE9D8650A50EE</vt:lpwstr>
  </property>
  <property fmtid="{D5CDD505-2E9C-101B-9397-08002B2CF9AE}" pid="3" name="Kohdepaikkakunnat">
    <vt:lpwstr/>
  </property>
  <property fmtid="{D5CDD505-2E9C-101B-9397-08002B2CF9AE}" pid="4" name="Laatijaorganisaatio">
    <vt:lpwstr/>
  </property>
  <property fmtid="{D5CDD505-2E9C-101B-9397-08002B2CF9AE}" pid="5" name="Kohdevirastot">
    <vt:lpwstr/>
  </property>
  <property fmtid="{D5CDD505-2E9C-101B-9397-08002B2CF9AE}" pid="6" name="Sisältöaihe">
    <vt:lpwstr/>
  </property>
  <property fmtid="{D5CDD505-2E9C-101B-9397-08002B2CF9AE}" pid="7" name="MediaServiceImageTags">
    <vt:lpwstr/>
  </property>
  <property fmtid="{D5CDD505-2E9C-101B-9397-08002B2CF9AE}" pid="8" name="lcf76f155ced4ddcb4097134ff3c332f">
    <vt:lpwstr/>
  </property>
</Properties>
</file>